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1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7" i="1" l="1"/>
  <c r="P37" i="1" s="1"/>
  <c r="Q37" i="1" s="1"/>
  <c r="G37" i="1"/>
  <c r="L36" i="1"/>
  <c r="P36" i="1" s="1"/>
  <c r="Q36" i="1" s="1"/>
  <c r="G36" i="1"/>
  <c r="L35" i="1"/>
  <c r="P35" i="1" s="1"/>
  <c r="Q35" i="1" s="1"/>
  <c r="G35" i="1"/>
  <c r="L34" i="1"/>
  <c r="P34" i="1" s="1"/>
  <c r="Q34" i="1" s="1"/>
  <c r="G34" i="1"/>
  <c r="L33" i="1"/>
  <c r="P33" i="1" s="1"/>
  <c r="Q33" i="1" s="1"/>
  <c r="G33" i="1"/>
  <c r="L32" i="1"/>
  <c r="P32" i="1" s="1"/>
  <c r="Q32" i="1" s="1"/>
  <c r="G32" i="1"/>
  <c r="L31" i="1"/>
  <c r="P31" i="1" s="1"/>
  <c r="Q31" i="1" s="1"/>
  <c r="G31" i="1"/>
  <c r="L30" i="1"/>
  <c r="P30" i="1" s="1"/>
  <c r="Q30" i="1" s="1"/>
  <c r="G30" i="1"/>
  <c r="L29" i="1"/>
  <c r="P29" i="1" s="1"/>
  <c r="Q29" i="1" s="1"/>
  <c r="G29" i="1"/>
  <c r="L28" i="1"/>
  <c r="P28" i="1" s="1"/>
  <c r="Q28" i="1" s="1"/>
  <c r="G28" i="1"/>
  <c r="L27" i="1"/>
  <c r="P27" i="1" s="1"/>
  <c r="Q27" i="1" s="1"/>
  <c r="G27" i="1"/>
  <c r="L26" i="1"/>
  <c r="P26" i="1" s="1"/>
  <c r="Q26" i="1" s="1"/>
  <c r="G26" i="1"/>
  <c r="L25" i="1"/>
  <c r="P25" i="1" s="1"/>
  <c r="Q25" i="1" s="1"/>
  <c r="G25" i="1"/>
  <c r="L24" i="1"/>
  <c r="P24" i="1" s="1"/>
  <c r="Q24" i="1" s="1"/>
  <c r="G24" i="1"/>
  <c r="L23" i="1"/>
  <c r="P23" i="1" s="1"/>
  <c r="Q23" i="1" s="1"/>
  <c r="G23" i="1"/>
  <c r="L22" i="1"/>
  <c r="P22" i="1" s="1"/>
  <c r="Q22" i="1" s="1"/>
  <c r="G22" i="1"/>
  <c r="L21" i="1"/>
  <c r="P21" i="1" s="1"/>
  <c r="Q21" i="1" s="1"/>
  <c r="G21" i="1"/>
  <c r="L20" i="1"/>
  <c r="P20" i="1" s="1"/>
  <c r="Q20" i="1" s="1"/>
  <c r="G20" i="1"/>
  <c r="L19" i="1"/>
  <c r="P19" i="1" s="1"/>
  <c r="Q19" i="1" s="1"/>
  <c r="G19" i="1"/>
  <c r="L18" i="1"/>
  <c r="P18" i="1" s="1"/>
  <c r="Q18" i="1" s="1"/>
  <c r="G18" i="1"/>
  <c r="L17" i="1"/>
  <c r="P17" i="1" s="1"/>
  <c r="Q17" i="1" s="1"/>
  <c r="G17" i="1"/>
  <c r="L16" i="1"/>
  <c r="P16" i="1" s="1"/>
  <c r="Q16" i="1" s="1"/>
  <c r="G16" i="1"/>
  <c r="L15" i="1"/>
  <c r="P15" i="1" s="1"/>
  <c r="Q15" i="1" s="1"/>
  <c r="G15" i="1"/>
  <c r="L14" i="1"/>
  <c r="P14" i="1" s="1"/>
  <c r="Q14" i="1" s="1"/>
  <c r="G14" i="1"/>
  <c r="L13" i="1"/>
  <c r="P13" i="1" s="1"/>
  <c r="Q13" i="1" s="1"/>
  <c r="G13" i="1"/>
  <c r="L12" i="1"/>
  <c r="P12" i="1" s="1"/>
  <c r="Q12" i="1" s="1"/>
  <c r="G12" i="1"/>
  <c r="L11" i="1"/>
  <c r="P11" i="1" s="1"/>
  <c r="Q11" i="1" s="1"/>
  <c r="G11" i="1"/>
  <c r="L10" i="1"/>
  <c r="P10" i="1" s="1"/>
  <c r="Q10" i="1" s="1"/>
  <c r="G10" i="1"/>
  <c r="L9" i="1"/>
  <c r="P9" i="1" s="1"/>
  <c r="Q9" i="1" s="1"/>
  <c r="G9" i="1"/>
  <c r="L8" i="1"/>
  <c r="P8" i="1" s="1"/>
  <c r="Q8" i="1" s="1"/>
  <c r="G8" i="1"/>
  <c r="L7" i="1"/>
  <c r="P7" i="1" s="1"/>
  <c r="Q7" i="1" s="1"/>
  <c r="G7" i="1"/>
  <c r="L6" i="1"/>
  <c r="P6" i="1" s="1"/>
  <c r="Q6" i="1" s="1"/>
  <c r="G6" i="1"/>
</calcChain>
</file>

<file path=xl/sharedStrings.xml><?xml version="1.0" encoding="utf-8"?>
<sst xmlns="http://schemas.openxmlformats.org/spreadsheetml/2006/main" count="68" uniqueCount="62">
  <si>
    <t>The Regional Municipality of Niagara</t>
  </si>
  <si>
    <t>Statement of Remuneration and Expenses for Members of Regional Council</t>
  </si>
  <si>
    <t>including Police Services Board and Niagara Regional Housing</t>
  </si>
  <si>
    <t>for the Twelve Month Period January 1, 2013 to December 31, 2013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</si>
  <si>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</si>
  <si>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</si>
  <si>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</si>
  <si>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</si>
  <si>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</si>
  <si>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</si>
  <si>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Total Remuneration</t>
  </si>
  <si>
    <t>Total Benefits</t>
  </si>
  <si>
    <t>Mileage Expenses</t>
  </si>
  <si>
    <t>Conference Related Seminar Expenses</t>
  </si>
  <si>
    <t>Other Expenses</t>
  </si>
  <si>
    <t>Total Regional Expenses</t>
  </si>
  <si>
    <t>Police Services Board Expenses</t>
  </si>
  <si>
    <t>NRH Expenses</t>
  </si>
  <si>
    <t>NPCA Expenses</t>
  </si>
  <si>
    <t>Total Expenses</t>
  </si>
  <si>
    <t>Total Remuneration, Benefits &amp; Expenses</t>
  </si>
  <si>
    <t>Augustyn, Dave</t>
  </si>
  <si>
    <t>1; 4</t>
  </si>
  <si>
    <t>Badawey, Vance</t>
  </si>
  <si>
    <t>Barrick, David</t>
  </si>
  <si>
    <t>4; 5; 8</t>
  </si>
  <si>
    <t>Baty, Brian</t>
  </si>
  <si>
    <t>4; 5; 7</t>
  </si>
  <si>
    <t>Bentley, Robert N.</t>
  </si>
  <si>
    <t>1; 5</t>
  </si>
  <si>
    <t>Burroughs, Gary</t>
  </si>
  <si>
    <t>3; 5; 9</t>
  </si>
  <si>
    <t>Bylsma, Mark</t>
  </si>
  <si>
    <t>Caslin, Alan</t>
  </si>
  <si>
    <t>D'Angela, Henry</t>
  </si>
  <si>
    <t>Diodati, Jim</t>
  </si>
  <si>
    <t>Eke, Dave</t>
  </si>
  <si>
    <t xml:space="preserve">1; 5; </t>
  </si>
  <si>
    <t>Fortier, Daniel</t>
  </si>
  <si>
    <t>Greenwood, Barbara</t>
  </si>
  <si>
    <t>4; 5; 6</t>
  </si>
  <si>
    <t>Heit, Brian</t>
  </si>
  <si>
    <t>Hodgson, Bill</t>
  </si>
  <si>
    <t>1; 4; 5</t>
  </si>
  <si>
    <t>Jeffs, April</t>
  </si>
  <si>
    <t>Joyner, Douglas</t>
  </si>
  <si>
    <t>Katzman, Ronna</t>
  </si>
  <si>
    <t>Kormos, Peter</t>
  </si>
  <si>
    <t>Lepp, Dave</t>
  </si>
  <si>
    <t>Luciani, Ted</t>
  </si>
  <si>
    <t>Marshall, George</t>
  </si>
  <si>
    <t>Martin, Douglas</t>
  </si>
  <si>
    <t>Maves, Bart</t>
  </si>
  <si>
    <t>McMullan, Brian</t>
  </si>
  <si>
    <t>Petrowski, Andrew</t>
  </si>
  <si>
    <t>Rigby, Tim</t>
  </si>
  <si>
    <t>4; 5</t>
  </si>
  <si>
    <t>Sharpe, Barry</t>
  </si>
  <si>
    <t>Teal, John</t>
  </si>
  <si>
    <t>Timms, Bruce</t>
  </si>
  <si>
    <t>Volpatti, Selina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</si>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</sst>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/>
    <xf numFmtId="0" fontId="1" fillId="0" borderId="0" xfId="0" applyFont="1" applyFill="1"/>
    <xf numFmtId="49" fontId="0" fillId="0" borderId="0" xfId="0" applyNumberFormat="1" applyFill="1"/>
    <xf numFmtId="0" fontId="0" fillId="0" borderId="0" xfId="0" applyFill="1"/>
    <xf numFmtId="2" fontId="0" fillId="0" borderId="0" xfId="0" applyNumberFormat="1" applyFill="1"/>
    <xf numFmtId="49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abSelected="1" workbookViewId="0">
      <selection activeCell="J5" sqref="J5"/>
    </sheetView>
  </sheetViews>
  <sheetFormatPr defaultRowHeight="15" x14ac:dyDescent="0.25"/>
  <cols>
    <col min="1" max="1" width="24.28515625" customWidth="1"/>
    <col min="7" max="7" width="11.42578125" customWidth="1"/>
    <col min="17" max="17" width="19.7109375" customWidth="1"/>
  </cols>
  <sheetData>
    <row r="1" spans="1:17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  <c r="O5" s="2" t="s">
        <v>18</v>
      </c>
      <c r="P5" s="2" t="s">
        <v>19</v>
      </c>
      <c r="Q5" s="2" t="s">
        <v>20</v>
      </c>
    </row>
    <row r="6" spans="1:17" x14ac:dyDescent="0.25">
      <c r="A6" s="3" t="s">
        <v>21</v>
      </c>
      <c r="B6" s="3" t="s">
        <v>22</v>
      </c>
      <c r="C6" s="4">
        <v>29595.85</v>
      </c>
      <c r="D6" s="4"/>
      <c r="E6" s="4"/>
      <c r="F6" s="4"/>
      <c r="G6" s="5">
        <f t="shared" ref="G6:G37" si="0">SUM(C6:F6)</f>
        <v>29595.85</v>
      </c>
      <c r="H6" s="4">
        <v>6864.65</v>
      </c>
      <c r="I6" s="4">
        <v>1364.48</v>
      </c>
      <c r="J6" s="4"/>
      <c r="K6" s="4">
        <v>168.7</v>
      </c>
      <c r="L6" s="5">
        <f t="shared" ref="L6:L37" si="1">SUM(I6:K6)</f>
        <v>1533.18</v>
      </c>
      <c r="M6" s="4"/>
      <c r="N6" s="4"/>
      <c r="O6" s="4"/>
      <c r="P6" s="4">
        <f t="shared" ref="P6:P37" si="2">SUM(L6:O6)</f>
        <v>1533.18</v>
      </c>
      <c r="Q6" s="5">
        <f t="shared" ref="Q6:Q37" si="3">P6+H6+G6</f>
        <v>37993.68</v>
      </c>
    </row>
    <row r="7" spans="1:17" x14ac:dyDescent="0.25">
      <c r="A7" s="3" t="s">
        <v>23</v>
      </c>
      <c r="B7" s="3">
        <v>1</v>
      </c>
      <c r="C7" s="4">
        <v>27595.86</v>
      </c>
      <c r="D7" s="4">
        <v>6562.68</v>
      </c>
      <c r="E7" s="4"/>
      <c r="F7" s="4"/>
      <c r="G7" s="5">
        <f t="shared" si="0"/>
        <v>34158.54</v>
      </c>
      <c r="H7" s="4">
        <v>6863.36</v>
      </c>
      <c r="I7" s="4">
        <v>2145.1999999999998</v>
      </c>
      <c r="J7" s="4"/>
      <c r="K7" s="4">
        <v>125.75</v>
      </c>
      <c r="L7" s="5">
        <f t="shared" si="1"/>
        <v>2270.9499999999998</v>
      </c>
      <c r="M7" s="4">
        <v>1341.68</v>
      </c>
      <c r="N7" s="4"/>
      <c r="O7" s="4"/>
      <c r="P7" s="4">
        <f t="shared" si="2"/>
        <v>3612.63</v>
      </c>
      <c r="Q7" s="5">
        <f t="shared" si="3"/>
        <v>44634.53</v>
      </c>
    </row>
    <row r="8" spans="1:17" x14ac:dyDescent="0.25">
      <c r="A8" s="3" t="s">
        <v>24</v>
      </c>
      <c r="B8" s="3" t="s">
        <v>25</v>
      </c>
      <c r="C8" s="4">
        <v>29595.85</v>
      </c>
      <c r="D8" s="4"/>
      <c r="E8" s="4">
        <v>759.99</v>
      </c>
      <c r="F8" s="4">
        <v>1800</v>
      </c>
      <c r="G8" s="5">
        <f t="shared" si="0"/>
        <v>32155.84</v>
      </c>
      <c r="H8" s="4">
        <v>6940.5</v>
      </c>
      <c r="I8" s="4">
        <v>2553.98</v>
      </c>
      <c r="J8" s="5">
        <v>5517.12</v>
      </c>
      <c r="K8" s="4">
        <v>2830.72</v>
      </c>
      <c r="L8" s="5">
        <f t="shared" si="1"/>
        <v>10901.82</v>
      </c>
      <c r="M8" s="4">
        <v>70.38</v>
      </c>
      <c r="N8" s="4">
        <v>270.39999999999998</v>
      </c>
      <c r="O8" s="4">
        <v>211</v>
      </c>
      <c r="P8" s="4">
        <f t="shared" si="2"/>
        <v>11453.599999999999</v>
      </c>
      <c r="Q8" s="5">
        <f t="shared" si="3"/>
        <v>50549.94</v>
      </c>
    </row>
    <row r="9" spans="1:17" x14ac:dyDescent="0.25">
      <c r="A9" s="3" t="s">
        <v>26</v>
      </c>
      <c r="B9" s="3" t="s">
        <v>27</v>
      </c>
      <c r="C9" s="4">
        <v>29595.85</v>
      </c>
      <c r="D9" s="4"/>
      <c r="E9" s="4">
        <v>1712.71</v>
      </c>
      <c r="F9" s="4"/>
      <c r="G9" s="5">
        <f t="shared" si="0"/>
        <v>31308.559999999998</v>
      </c>
      <c r="H9" s="4">
        <v>6088.33</v>
      </c>
      <c r="I9" s="4">
        <v>2317.64</v>
      </c>
      <c r="J9" s="5">
        <v>3024.09</v>
      </c>
      <c r="K9" s="4">
        <v>2040.38</v>
      </c>
      <c r="L9" s="5">
        <f t="shared" si="1"/>
        <v>7382.11</v>
      </c>
      <c r="M9" s="4"/>
      <c r="N9" s="4"/>
      <c r="O9" s="4">
        <v>234.1</v>
      </c>
      <c r="P9" s="4">
        <f t="shared" si="2"/>
        <v>7616.21</v>
      </c>
      <c r="Q9" s="5">
        <f t="shared" si="3"/>
        <v>45013.1</v>
      </c>
    </row>
    <row r="10" spans="1:17" x14ac:dyDescent="0.25">
      <c r="A10" s="3" t="s">
        <v>28</v>
      </c>
      <c r="B10" s="3" t="s">
        <v>29</v>
      </c>
      <c r="C10" s="4">
        <v>27595.86</v>
      </c>
      <c r="D10" s="4"/>
      <c r="E10" s="4"/>
      <c r="F10" s="4"/>
      <c r="G10" s="5">
        <f t="shared" si="0"/>
        <v>27595.86</v>
      </c>
      <c r="H10" s="4">
        <v>6651.79</v>
      </c>
      <c r="I10" s="4">
        <v>1721.2</v>
      </c>
      <c r="J10" s="5">
        <v>5218.3</v>
      </c>
      <c r="K10" s="4">
        <v>2663.52</v>
      </c>
      <c r="L10" s="5">
        <f t="shared" si="1"/>
        <v>9603.02</v>
      </c>
      <c r="M10" s="4"/>
      <c r="N10" s="4"/>
      <c r="O10" s="4"/>
      <c r="P10" s="4">
        <f t="shared" si="2"/>
        <v>9603.02</v>
      </c>
      <c r="Q10" s="5">
        <f t="shared" si="3"/>
        <v>43850.67</v>
      </c>
    </row>
    <row r="11" spans="1:17" x14ac:dyDescent="0.25">
      <c r="A11" s="3" t="s">
        <v>30</v>
      </c>
      <c r="B11" s="3" t="s">
        <v>31</v>
      </c>
      <c r="C11" s="4">
        <v>113978.99</v>
      </c>
      <c r="D11" s="4">
        <v>6562.68</v>
      </c>
      <c r="E11" s="4"/>
      <c r="F11" s="4"/>
      <c r="G11" s="5">
        <f t="shared" si="0"/>
        <v>120541.67000000001</v>
      </c>
      <c r="H11" s="4">
        <v>16289.32</v>
      </c>
      <c r="I11" s="4">
        <v>20312.96</v>
      </c>
      <c r="J11" s="5">
        <v>3985.81</v>
      </c>
      <c r="K11" s="4">
        <v>5692.2</v>
      </c>
      <c r="L11" s="5">
        <f t="shared" si="1"/>
        <v>29990.97</v>
      </c>
      <c r="M11" s="4">
        <v>310.44</v>
      </c>
      <c r="N11" s="4"/>
      <c r="O11" s="4"/>
      <c r="P11" s="4">
        <f t="shared" si="2"/>
        <v>30301.41</v>
      </c>
      <c r="Q11" s="5">
        <f t="shared" si="3"/>
        <v>167132.40000000002</v>
      </c>
    </row>
    <row r="12" spans="1:17" x14ac:dyDescent="0.25">
      <c r="A12" s="3" t="s">
        <v>32</v>
      </c>
      <c r="B12" s="3"/>
      <c r="C12" s="4">
        <v>27595.86</v>
      </c>
      <c r="D12" s="4"/>
      <c r="E12" s="4"/>
      <c r="F12" s="4"/>
      <c r="G12" s="5">
        <f t="shared" si="0"/>
        <v>27595.86</v>
      </c>
      <c r="H12" s="4">
        <v>6651.78</v>
      </c>
      <c r="I12" s="4">
        <v>1344.08</v>
      </c>
      <c r="J12" s="5"/>
      <c r="K12" s="4">
        <v>1290.5</v>
      </c>
      <c r="L12" s="5">
        <f t="shared" si="1"/>
        <v>2634.58</v>
      </c>
      <c r="M12" s="4"/>
      <c r="N12" s="4"/>
      <c r="O12" s="4"/>
      <c r="P12" s="4">
        <f t="shared" si="2"/>
        <v>2634.58</v>
      </c>
      <c r="Q12" s="5">
        <f t="shared" si="3"/>
        <v>36882.22</v>
      </c>
    </row>
    <row r="13" spans="1:17" x14ac:dyDescent="0.25">
      <c r="A13" s="3" t="s">
        <v>33</v>
      </c>
      <c r="B13" s="3">
        <v>5</v>
      </c>
      <c r="C13" s="4">
        <v>27595.86</v>
      </c>
      <c r="D13" s="4"/>
      <c r="E13" s="4"/>
      <c r="F13" s="4"/>
      <c r="G13" s="5">
        <f t="shared" si="0"/>
        <v>27595.86</v>
      </c>
      <c r="H13" s="4">
        <v>6651.78</v>
      </c>
      <c r="I13" s="4">
        <v>845.48</v>
      </c>
      <c r="J13" s="5">
        <v>2521.1</v>
      </c>
      <c r="K13" s="4">
        <v>1103.07</v>
      </c>
      <c r="L13" s="5">
        <f t="shared" si="1"/>
        <v>4469.6499999999996</v>
      </c>
      <c r="M13" s="4"/>
      <c r="N13" s="4"/>
      <c r="O13" s="4"/>
      <c r="P13" s="4">
        <f t="shared" si="2"/>
        <v>4469.6499999999996</v>
      </c>
      <c r="Q13" s="5">
        <f t="shared" si="3"/>
        <v>38717.29</v>
      </c>
    </row>
    <row r="14" spans="1:17" x14ac:dyDescent="0.25">
      <c r="A14" s="3" t="s">
        <v>34</v>
      </c>
      <c r="B14" s="3">
        <v>5</v>
      </c>
      <c r="C14" s="4">
        <v>27595.86</v>
      </c>
      <c r="D14" s="4">
        <v>9297.1200000000008</v>
      </c>
      <c r="E14" s="4"/>
      <c r="F14" s="4">
        <v>2400</v>
      </c>
      <c r="G14" s="5">
        <f t="shared" si="0"/>
        <v>39292.980000000003</v>
      </c>
      <c r="H14" s="4">
        <v>7020.31</v>
      </c>
      <c r="I14" s="4">
        <v>541.86</v>
      </c>
      <c r="J14" s="5"/>
      <c r="K14" s="4">
        <v>1416.67</v>
      </c>
      <c r="L14" s="5">
        <f t="shared" si="1"/>
        <v>1958.5300000000002</v>
      </c>
      <c r="M14" s="4">
        <v>733.2</v>
      </c>
      <c r="N14" s="4"/>
      <c r="O14" s="4"/>
      <c r="P14" s="4">
        <f t="shared" si="2"/>
        <v>2691.7300000000005</v>
      </c>
      <c r="Q14" s="5">
        <f t="shared" si="3"/>
        <v>49005.020000000004</v>
      </c>
    </row>
    <row r="15" spans="1:17" x14ac:dyDescent="0.25">
      <c r="A15" s="3" t="s">
        <v>35</v>
      </c>
      <c r="B15" s="3" t="s">
        <v>29</v>
      </c>
      <c r="C15" s="4">
        <v>27595.86</v>
      </c>
      <c r="D15" s="4"/>
      <c r="E15" s="4"/>
      <c r="F15" s="4"/>
      <c r="G15" s="5">
        <f t="shared" si="0"/>
        <v>27595.86</v>
      </c>
      <c r="H15" s="4">
        <v>2836.86</v>
      </c>
      <c r="I15" s="4">
        <v>919.88</v>
      </c>
      <c r="J15" s="5">
        <v>1972.33</v>
      </c>
      <c r="K15" s="4">
        <v>565.20000000000005</v>
      </c>
      <c r="L15" s="5">
        <f t="shared" si="1"/>
        <v>3457.41</v>
      </c>
      <c r="M15" s="4"/>
      <c r="N15" s="4"/>
      <c r="O15" s="4"/>
      <c r="P15" s="4">
        <f t="shared" si="2"/>
        <v>3457.41</v>
      </c>
      <c r="Q15" s="5">
        <f t="shared" si="3"/>
        <v>33890.130000000005</v>
      </c>
    </row>
    <row r="16" spans="1:17" x14ac:dyDescent="0.25">
      <c r="A16" s="3" t="s">
        <v>36</v>
      </c>
      <c r="B16" s="3" t="s">
        <v>37</v>
      </c>
      <c r="C16" s="4">
        <v>27595.86</v>
      </c>
      <c r="D16" s="4"/>
      <c r="E16" s="4">
        <v>276.36</v>
      </c>
      <c r="F16" s="4"/>
      <c r="G16" s="5">
        <f t="shared" si="0"/>
        <v>27872.22</v>
      </c>
      <c r="H16" s="4">
        <v>5913.71</v>
      </c>
      <c r="I16" s="4">
        <v>1569.36</v>
      </c>
      <c r="J16" s="5">
        <v>3454.23</v>
      </c>
      <c r="K16" s="4">
        <v>856.93</v>
      </c>
      <c r="L16" s="5">
        <f t="shared" si="1"/>
        <v>5880.52</v>
      </c>
      <c r="M16" s="4"/>
      <c r="N16" s="4"/>
      <c r="O16" s="4">
        <v>188</v>
      </c>
      <c r="P16" s="4">
        <f t="shared" si="2"/>
        <v>6068.52</v>
      </c>
      <c r="Q16" s="5">
        <f t="shared" si="3"/>
        <v>39854.449999999997</v>
      </c>
    </row>
    <row r="17" spans="1:17" x14ac:dyDescent="0.25">
      <c r="A17" s="3" t="s">
        <v>38</v>
      </c>
      <c r="B17" s="3"/>
      <c r="C17" s="4">
        <v>15782.17</v>
      </c>
      <c r="D17" s="4"/>
      <c r="E17" s="4"/>
      <c r="F17" s="4"/>
      <c r="G17" s="5">
        <f t="shared" si="0"/>
        <v>15782.17</v>
      </c>
      <c r="H17" s="4">
        <v>3522.55</v>
      </c>
      <c r="I17" s="4">
        <v>539.03</v>
      </c>
      <c r="J17" s="5"/>
      <c r="K17" s="4">
        <v>418.23</v>
      </c>
      <c r="L17" s="5">
        <f t="shared" si="1"/>
        <v>957.26</v>
      </c>
      <c r="M17" s="4"/>
      <c r="N17" s="4"/>
      <c r="O17" s="4"/>
      <c r="P17" s="4">
        <f t="shared" si="2"/>
        <v>957.26</v>
      </c>
      <c r="Q17" s="5">
        <f t="shared" si="3"/>
        <v>20261.98</v>
      </c>
    </row>
    <row r="18" spans="1:17" x14ac:dyDescent="0.25">
      <c r="A18" s="6" t="s">
        <v>39</v>
      </c>
      <c r="B18" s="6" t="s">
        <v>40</v>
      </c>
      <c r="C18" s="4">
        <v>29595.85</v>
      </c>
      <c r="D18" s="4"/>
      <c r="E18" s="4"/>
      <c r="F18" s="4"/>
      <c r="G18" s="5">
        <f t="shared" si="0"/>
        <v>29595.85</v>
      </c>
      <c r="H18" s="4">
        <v>6054.92</v>
      </c>
      <c r="I18" s="4">
        <v>1879.8</v>
      </c>
      <c r="J18" s="5">
        <v>4955.07</v>
      </c>
      <c r="K18" s="4">
        <v>1200.2</v>
      </c>
      <c r="L18" s="5">
        <f t="shared" si="1"/>
        <v>8035.07</v>
      </c>
      <c r="M18" s="4"/>
      <c r="N18" s="4"/>
      <c r="O18" s="4"/>
      <c r="P18" s="4">
        <f t="shared" si="2"/>
        <v>8035.07</v>
      </c>
      <c r="Q18" s="5">
        <f t="shared" si="3"/>
        <v>43685.84</v>
      </c>
    </row>
    <row r="19" spans="1:17" x14ac:dyDescent="0.25">
      <c r="A19" s="3" t="s">
        <v>41</v>
      </c>
      <c r="B19" s="3">
        <v>5</v>
      </c>
      <c r="C19" s="4">
        <v>27595.86</v>
      </c>
      <c r="D19" s="4"/>
      <c r="E19" s="4"/>
      <c r="F19" s="4"/>
      <c r="G19" s="5">
        <f t="shared" si="0"/>
        <v>27595.86</v>
      </c>
      <c r="H19" s="4">
        <v>6651.79</v>
      </c>
      <c r="I19" s="4">
        <v>756.08</v>
      </c>
      <c r="J19" s="5">
        <v>5406.85</v>
      </c>
      <c r="K19" s="4">
        <v>1373.5</v>
      </c>
      <c r="L19" s="5">
        <f t="shared" si="1"/>
        <v>7536.43</v>
      </c>
      <c r="M19" s="4"/>
      <c r="N19" s="4"/>
      <c r="O19" s="4"/>
      <c r="P19" s="4">
        <f t="shared" si="2"/>
        <v>7536.43</v>
      </c>
      <c r="Q19" s="5">
        <f t="shared" si="3"/>
        <v>41784.080000000002</v>
      </c>
    </row>
    <row r="20" spans="1:17" x14ac:dyDescent="0.25">
      <c r="A20" s="3" t="s">
        <v>42</v>
      </c>
      <c r="B20" s="3" t="s">
        <v>43</v>
      </c>
      <c r="C20" s="4">
        <v>29595.85</v>
      </c>
      <c r="D20" s="4"/>
      <c r="E20" s="4"/>
      <c r="F20" s="4"/>
      <c r="G20" s="5">
        <f t="shared" si="0"/>
        <v>29595.85</v>
      </c>
      <c r="H20" s="4">
        <v>6864.65</v>
      </c>
      <c r="I20" s="4">
        <v>3189</v>
      </c>
      <c r="J20" s="5">
        <v>20</v>
      </c>
      <c r="K20" s="4">
        <v>530.59</v>
      </c>
      <c r="L20" s="5">
        <f t="shared" si="1"/>
        <v>3739.59</v>
      </c>
      <c r="M20" s="4"/>
      <c r="N20" s="4"/>
      <c r="O20" s="4"/>
      <c r="P20" s="4">
        <f t="shared" si="2"/>
        <v>3739.59</v>
      </c>
      <c r="Q20" s="5">
        <f t="shared" si="3"/>
        <v>40200.089999999997</v>
      </c>
    </row>
    <row r="21" spans="1:17" x14ac:dyDescent="0.25">
      <c r="A21" s="3" t="s">
        <v>44</v>
      </c>
      <c r="B21" s="3" t="s">
        <v>29</v>
      </c>
      <c r="C21" s="4">
        <v>27595.86</v>
      </c>
      <c r="D21" s="4"/>
      <c r="E21" s="4">
        <v>1450.89</v>
      </c>
      <c r="F21" s="4"/>
      <c r="G21" s="5">
        <f t="shared" si="0"/>
        <v>29046.75</v>
      </c>
      <c r="H21" s="4">
        <v>6751.89</v>
      </c>
      <c r="I21" s="4">
        <v>1971.84</v>
      </c>
      <c r="J21" s="5">
        <v>1861.2</v>
      </c>
      <c r="K21" s="4">
        <v>706.07</v>
      </c>
      <c r="L21" s="5">
        <f t="shared" si="1"/>
        <v>4539.1099999999997</v>
      </c>
      <c r="M21" s="4"/>
      <c r="N21" s="4"/>
      <c r="O21" s="4">
        <v>928</v>
      </c>
      <c r="P21" s="4">
        <f t="shared" si="2"/>
        <v>5467.11</v>
      </c>
      <c r="Q21" s="5">
        <f t="shared" si="3"/>
        <v>41265.75</v>
      </c>
    </row>
    <row r="22" spans="1:17" x14ac:dyDescent="0.25">
      <c r="A22" s="3" t="s">
        <v>45</v>
      </c>
      <c r="B22" s="3" t="s">
        <v>29</v>
      </c>
      <c r="C22" s="4">
        <v>27595.86</v>
      </c>
      <c r="D22" s="4"/>
      <c r="E22" s="4">
        <v>759.99</v>
      </c>
      <c r="F22" s="4"/>
      <c r="G22" s="5">
        <f t="shared" si="0"/>
        <v>28355.850000000002</v>
      </c>
      <c r="H22" s="4">
        <v>6704.22</v>
      </c>
      <c r="I22" s="4">
        <v>3178</v>
      </c>
      <c r="J22" s="5">
        <v>3667.85</v>
      </c>
      <c r="K22" s="4">
        <v>1385.48</v>
      </c>
      <c r="L22" s="5">
        <f t="shared" si="1"/>
        <v>8231.33</v>
      </c>
      <c r="M22" s="4"/>
      <c r="N22" s="4"/>
      <c r="O22" s="4">
        <v>407</v>
      </c>
      <c r="P22" s="4">
        <f t="shared" si="2"/>
        <v>8638.33</v>
      </c>
      <c r="Q22" s="5">
        <f t="shared" si="3"/>
        <v>43698.400000000001</v>
      </c>
    </row>
    <row r="23" spans="1:17" x14ac:dyDescent="0.25">
      <c r="A23" s="3" t="s">
        <v>46</v>
      </c>
      <c r="B23" s="3"/>
      <c r="C23" s="4">
        <v>27595.86</v>
      </c>
      <c r="D23" s="4"/>
      <c r="E23" s="4"/>
      <c r="F23" s="4">
        <v>1800</v>
      </c>
      <c r="G23" s="5">
        <f t="shared" si="0"/>
        <v>29395.86</v>
      </c>
      <c r="H23" s="4">
        <v>2860.27</v>
      </c>
      <c r="I23" s="4">
        <v>620.88</v>
      </c>
      <c r="J23" s="5"/>
      <c r="K23" s="4">
        <v>2987.51</v>
      </c>
      <c r="L23" s="5">
        <f t="shared" si="1"/>
        <v>3608.3900000000003</v>
      </c>
      <c r="M23" s="4"/>
      <c r="N23" s="4"/>
      <c r="O23" s="4"/>
      <c r="P23" s="4">
        <f t="shared" si="2"/>
        <v>3608.3900000000003</v>
      </c>
      <c r="Q23" s="5">
        <f t="shared" si="3"/>
        <v>35864.520000000004</v>
      </c>
    </row>
    <row r="24" spans="1:17" x14ac:dyDescent="0.25">
      <c r="A24" s="3" t="s">
        <v>47</v>
      </c>
      <c r="B24" s="3"/>
      <c r="C24" s="4">
        <v>6881.76</v>
      </c>
      <c r="D24" s="4"/>
      <c r="E24" s="4"/>
      <c r="F24" s="4"/>
      <c r="G24" s="5">
        <f t="shared" si="0"/>
        <v>6881.76</v>
      </c>
      <c r="H24" s="4">
        <v>1089.8699999999999</v>
      </c>
      <c r="I24" s="4"/>
      <c r="J24" s="5"/>
      <c r="K24" s="4">
        <v>209.51</v>
      </c>
      <c r="L24" s="5">
        <f t="shared" si="1"/>
        <v>209.51</v>
      </c>
      <c r="M24" s="4"/>
      <c r="N24" s="4"/>
      <c r="O24" s="4"/>
      <c r="P24" s="4">
        <f t="shared" si="2"/>
        <v>209.51</v>
      </c>
      <c r="Q24" s="5">
        <f t="shared" si="3"/>
        <v>8181.14</v>
      </c>
    </row>
    <row r="25" spans="1:17" x14ac:dyDescent="0.25">
      <c r="A25" s="6" t="s">
        <v>48</v>
      </c>
      <c r="B25" s="6"/>
      <c r="C25" s="4">
        <v>27595.86</v>
      </c>
      <c r="D25" s="4"/>
      <c r="E25" s="4"/>
      <c r="F25" s="4"/>
      <c r="G25" s="5">
        <f t="shared" si="0"/>
        <v>27595.86</v>
      </c>
      <c r="H25" s="4">
        <v>6651.78</v>
      </c>
      <c r="I25" s="4"/>
      <c r="J25" s="5"/>
      <c r="K25" s="4">
        <v>1482.95</v>
      </c>
      <c r="L25" s="5">
        <f t="shared" si="1"/>
        <v>1482.95</v>
      </c>
      <c r="M25" s="4"/>
      <c r="N25" s="4"/>
      <c r="O25" s="4"/>
      <c r="P25" s="4">
        <f t="shared" si="2"/>
        <v>1482.95</v>
      </c>
      <c r="Q25" s="5">
        <f t="shared" si="3"/>
        <v>35730.589999999997</v>
      </c>
    </row>
    <row r="26" spans="1:17" x14ac:dyDescent="0.25">
      <c r="A26" s="6" t="s">
        <v>49</v>
      </c>
      <c r="B26" s="6">
        <v>1</v>
      </c>
      <c r="C26" s="4">
        <v>27595.86</v>
      </c>
      <c r="D26" s="4"/>
      <c r="E26" s="4"/>
      <c r="F26" s="4"/>
      <c r="G26" s="5">
        <f t="shared" si="0"/>
        <v>27595.86</v>
      </c>
      <c r="H26" s="4">
        <v>4366.82</v>
      </c>
      <c r="I26" s="4">
        <v>359.32</v>
      </c>
      <c r="J26" s="5"/>
      <c r="K26" s="4">
        <v>812.88</v>
      </c>
      <c r="L26" s="5">
        <f t="shared" si="1"/>
        <v>1172.2</v>
      </c>
      <c r="M26" s="4"/>
      <c r="N26" s="4"/>
      <c r="O26" s="4"/>
      <c r="P26" s="4">
        <f t="shared" si="2"/>
        <v>1172.2</v>
      </c>
      <c r="Q26" s="5">
        <f t="shared" si="3"/>
        <v>33134.879999999997</v>
      </c>
    </row>
    <row r="27" spans="1:17" x14ac:dyDescent="0.25">
      <c r="A27" s="3" t="s">
        <v>50</v>
      </c>
      <c r="B27" s="3">
        <v>5</v>
      </c>
      <c r="C27" s="4">
        <v>27595.86</v>
      </c>
      <c r="D27" s="4"/>
      <c r="E27" s="4"/>
      <c r="F27" s="4">
        <v>1800</v>
      </c>
      <c r="G27" s="5">
        <f t="shared" si="0"/>
        <v>29395.86</v>
      </c>
      <c r="H27" s="4">
        <v>5931.72</v>
      </c>
      <c r="I27" s="4">
        <v>1381.4</v>
      </c>
      <c r="J27" s="5">
        <v>2718.56</v>
      </c>
      <c r="K27" s="4">
        <v>1892.04</v>
      </c>
      <c r="L27" s="5">
        <f t="shared" si="1"/>
        <v>5992</v>
      </c>
      <c r="M27" s="4"/>
      <c r="N27" s="4">
        <v>309.39999999999998</v>
      </c>
      <c r="O27" s="4"/>
      <c r="P27" s="4">
        <f t="shared" si="2"/>
        <v>6301.4</v>
      </c>
      <c r="Q27" s="5">
        <f t="shared" si="3"/>
        <v>41628.979999999996</v>
      </c>
    </row>
    <row r="28" spans="1:17" x14ac:dyDescent="0.25">
      <c r="A28" s="3" t="s">
        <v>51</v>
      </c>
      <c r="B28" s="3" t="s">
        <v>29</v>
      </c>
      <c r="C28" s="4">
        <v>27595.86</v>
      </c>
      <c r="D28" s="4"/>
      <c r="E28" s="4"/>
      <c r="F28" s="4"/>
      <c r="G28" s="5">
        <f t="shared" si="0"/>
        <v>27595.86</v>
      </c>
      <c r="H28" s="4">
        <v>6651.79</v>
      </c>
      <c r="I28" s="4">
        <v>2502.2399999999998</v>
      </c>
      <c r="J28" s="5"/>
      <c r="K28" s="4">
        <v>19.5</v>
      </c>
      <c r="L28" s="5">
        <f t="shared" si="1"/>
        <v>2521.7399999999998</v>
      </c>
      <c r="M28" s="4"/>
      <c r="N28" s="4"/>
      <c r="O28" s="4"/>
      <c r="P28" s="4">
        <f t="shared" si="2"/>
        <v>2521.7399999999998</v>
      </c>
      <c r="Q28" s="5">
        <f t="shared" si="3"/>
        <v>36769.39</v>
      </c>
    </row>
    <row r="29" spans="1:17" x14ac:dyDescent="0.25">
      <c r="A29" s="3" t="s">
        <v>52</v>
      </c>
      <c r="B29" s="3">
        <v>5</v>
      </c>
      <c r="C29" s="4">
        <v>27595.86</v>
      </c>
      <c r="D29" s="4"/>
      <c r="E29" s="4">
        <v>1105.44</v>
      </c>
      <c r="F29" s="4"/>
      <c r="G29" s="5">
        <f t="shared" si="0"/>
        <v>28701.3</v>
      </c>
      <c r="H29" s="4">
        <v>6728.06</v>
      </c>
      <c r="I29" s="4">
        <v>780</v>
      </c>
      <c r="J29" s="5">
        <v>2338.94</v>
      </c>
      <c r="K29" s="4">
        <v>1617.82</v>
      </c>
      <c r="L29" s="5">
        <f t="shared" si="1"/>
        <v>4736.76</v>
      </c>
      <c r="M29" s="4"/>
      <c r="N29" s="4"/>
      <c r="O29" s="4">
        <v>444</v>
      </c>
      <c r="P29" s="4">
        <f t="shared" si="2"/>
        <v>5180.76</v>
      </c>
      <c r="Q29" s="5">
        <f t="shared" si="3"/>
        <v>40610.119999999995</v>
      </c>
    </row>
    <row r="30" spans="1:17" x14ac:dyDescent="0.25">
      <c r="A30" s="6" t="s">
        <v>53</v>
      </c>
      <c r="B30" s="6" t="s">
        <v>29</v>
      </c>
      <c r="C30" s="4">
        <v>27595.86</v>
      </c>
      <c r="D30" s="4"/>
      <c r="E30" s="4"/>
      <c r="F30" s="4"/>
      <c r="G30" s="5">
        <f t="shared" si="0"/>
        <v>27595.86</v>
      </c>
      <c r="H30" s="4">
        <v>6651.79</v>
      </c>
      <c r="I30" s="4">
        <v>762.77</v>
      </c>
      <c r="J30" s="5">
        <v>2167.7600000000002</v>
      </c>
      <c r="K30" s="4">
        <v>95.88</v>
      </c>
      <c r="L30" s="5">
        <f t="shared" si="1"/>
        <v>3026.4100000000003</v>
      </c>
      <c r="M30" s="4"/>
      <c r="N30" s="4"/>
      <c r="O30" s="4"/>
      <c r="P30" s="4">
        <f t="shared" si="2"/>
        <v>3026.4100000000003</v>
      </c>
      <c r="Q30" s="5">
        <f t="shared" si="3"/>
        <v>37274.06</v>
      </c>
    </row>
    <row r="31" spans="1:17" x14ac:dyDescent="0.25">
      <c r="A31" s="3" t="s">
        <v>54</v>
      </c>
      <c r="B31" s="6">
        <v>5</v>
      </c>
      <c r="C31" s="4">
        <v>27595.86</v>
      </c>
      <c r="D31" s="4"/>
      <c r="E31" s="4"/>
      <c r="F31" s="4"/>
      <c r="G31" s="5">
        <f t="shared" si="0"/>
        <v>27595.86</v>
      </c>
      <c r="H31" s="4">
        <v>6651.78</v>
      </c>
      <c r="I31" s="4">
        <v>3541.81</v>
      </c>
      <c r="J31" s="5">
        <v>5803.44</v>
      </c>
      <c r="K31" s="4">
        <v>1735.99</v>
      </c>
      <c r="L31" s="5">
        <f t="shared" si="1"/>
        <v>11081.24</v>
      </c>
      <c r="M31" s="4"/>
      <c r="N31" s="4"/>
      <c r="O31" s="4"/>
      <c r="P31" s="4">
        <f t="shared" si="2"/>
        <v>11081.24</v>
      </c>
      <c r="Q31" s="5">
        <f t="shared" si="3"/>
        <v>45328.880000000005</v>
      </c>
    </row>
    <row r="32" spans="1:17" x14ac:dyDescent="0.25">
      <c r="A32" s="6" t="s">
        <v>55</v>
      </c>
      <c r="B32" s="6" t="s">
        <v>56</v>
      </c>
      <c r="C32" s="4">
        <v>29595.85</v>
      </c>
      <c r="D32" s="4"/>
      <c r="E32" s="4">
        <v>200</v>
      </c>
      <c r="F32" s="4">
        <v>1800</v>
      </c>
      <c r="G32" s="5">
        <f t="shared" si="0"/>
        <v>31595.85</v>
      </c>
      <c r="H32" s="4">
        <v>4757.0200000000004</v>
      </c>
      <c r="I32" s="4">
        <v>660.92</v>
      </c>
      <c r="J32" s="5">
        <v>1796.62</v>
      </c>
      <c r="K32" s="4">
        <v>1669.69</v>
      </c>
      <c r="L32" s="5">
        <f t="shared" si="1"/>
        <v>4127.2299999999996</v>
      </c>
      <c r="M32" s="4"/>
      <c r="N32" s="4"/>
      <c r="O32" s="4">
        <v>18.399999999999999</v>
      </c>
      <c r="P32" s="4">
        <f t="shared" si="2"/>
        <v>4145.6299999999992</v>
      </c>
      <c r="Q32" s="5">
        <f t="shared" si="3"/>
        <v>40498.5</v>
      </c>
    </row>
    <row r="33" spans="1:17" x14ac:dyDescent="0.25">
      <c r="A33" s="3" t="s">
        <v>57</v>
      </c>
      <c r="B33" s="6" t="s">
        <v>29</v>
      </c>
      <c r="C33" s="4">
        <v>27595.86</v>
      </c>
      <c r="D33" s="4"/>
      <c r="E33" s="4">
        <v>1036.3499999999999</v>
      </c>
      <c r="F33" s="4"/>
      <c r="G33" s="5">
        <f t="shared" si="0"/>
        <v>28632.21</v>
      </c>
      <c r="H33" s="4">
        <v>6723.29</v>
      </c>
      <c r="I33" s="4">
        <v>1583.77</v>
      </c>
      <c r="J33" s="5">
        <v>1539.06</v>
      </c>
      <c r="K33" s="4"/>
      <c r="L33" s="5">
        <f t="shared" si="1"/>
        <v>3122.83</v>
      </c>
      <c r="M33" s="4"/>
      <c r="N33" s="4"/>
      <c r="O33" s="4"/>
      <c r="P33" s="4">
        <f t="shared" si="2"/>
        <v>3122.83</v>
      </c>
      <c r="Q33" s="5">
        <f t="shared" si="3"/>
        <v>38478.33</v>
      </c>
    </row>
    <row r="34" spans="1:17" x14ac:dyDescent="0.25">
      <c r="A34" s="3" t="s">
        <v>58</v>
      </c>
      <c r="B34" s="3"/>
      <c r="C34" s="4">
        <v>27595.86</v>
      </c>
      <c r="D34" s="4"/>
      <c r="E34" s="4"/>
      <c r="F34" s="4"/>
      <c r="G34" s="5">
        <f t="shared" si="0"/>
        <v>27595.86</v>
      </c>
      <c r="H34" s="4">
        <v>4366.82</v>
      </c>
      <c r="I34" s="4">
        <v>1921.92</v>
      </c>
      <c r="J34" s="5"/>
      <c r="K34" s="4">
        <v>1129.43</v>
      </c>
      <c r="L34" s="5">
        <f t="shared" si="1"/>
        <v>3051.3500000000004</v>
      </c>
      <c r="M34" s="4"/>
      <c r="N34" s="4"/>
      <c r="O34" s="4"/>
      <c r="P34" s="4">
        <f t="shared" si="2"/>
        <v>3051.3500000000004</v>
      </c>
      <c r="Q34" s="5">
        <f t="shared" si="3"/>
        <v>35014.03</v>
      </c>
    </row>
    <row r="35" spans="1:17" x14ac:dyDescent="0.25">
      <c r="A35" s="3" t="s">
        <v>59</v>
      </c>
      <c r="B35" s="3">
        <v>5</v>
      </c>
      <c r="C35" s="4">
        <v>27595.86</v>
      </c>
      <c r="D35" s="4"/>
      <c r="E35" s="4">
        <v>6961.97</v>
      </c>
      <c r="F35" s="4"/>
      <c r="G35" s="5">
        <f t="shared" si="0"/>
        <v>34557.83</v>
      </c>
      <c r="H35" s="4">
        <v>7132.17</v>
      </c>
      <c r="I35" s="4">
        <v>1510.32</v>
      </c>
      <c r="J35" s="5">
        <v>5633.99</v>
      </c>
      <c r="K35" s="4">
        <v>2289.19</v>
      </c>
      <c r="L35" s="5">
        <f t="shared" si="1"/>
        <v>9433.5</v>
      </c>
      <c r="M35" s="4"/>
      <c r="N35" s="4"/>
      <c r="O35" s="4">
        <v>2107</v>
      </c>
      <c r="P35" s="5">
        <f t="shared" si="2"/>
        <v>11540.5</v>
      </c>
      <c r="Q35" s="5">
        <f t="shared" si="3"/>
        <v>53230.5</v>
      </c>
    </row>
    <row r="36" spans="1:17" x14ac:dyDescent="0.25">
      <c r="A36" s="3" t="s">
        <v>60</v>
      </c>
      <c r="B36" s="3">
        <v>5</v>
      </c>
      <c r="C36" s="4">
        <v>27595.86</v>
      </c>
      <c r="D36" s="4"/>
      <c r="E36" s="4"/>
      <c r="F36" s="4"/>
      <c r="G36" s="5">
        <f t="shared" si="0"/>
        <v>27595.86</v>
      </c>
      <c r="H36" s="4">
        <v>4703.5600000000004</v>
      </c>
      <c r="I36" s="4">
        <v>1266.2</v>
      </c>
      <c r="J36" s="5">
        <v>5543.08</v>
      </c>
      <c r="K36" s="4">
        <v>3964.29</v>
      </c>
      <c r="L36" s="5">
        <f t="shared" si="1"/>
        <v>10773.57</v>
      </c>
      <c r="M36" s="4"/>
      <c r="N36" s="4"/>
      <c r="O36" s="4"/>
      <c r="P36" s="4">
        <f t="shared" si="2"/>
        <v>10773.57</v>
      </c>
      <c r="Q36" s="5">
        <f t="shared" si="3"/>
        <v>43072.990000000005</v>
      </c>
    </row>
    <row r="37" spans="1:17" x14ac:dyDescent="0.25">
      <c r="A37" s="3" t="s">
        <v>61</v>
      </c>
      <c r="B37" s="3">
        <v>5</v>
      </c>
      <c r="C37" s="4">
        <v>27595.86</v>
      </c>
      <c r="D37" s="4"/>
      <c r="E37" s="4"/>
      <c r="F37" s="4"/>
      <c r="G37" s="5">
        <f t="shared" si="0"/>
        <v>27595.86</v>
      </c>
      <c r="H37" s="4">
        <v>4224.04</v>
      </c>
      <c r="I37" s="4">
        <v>2411.7600000000002</v>
      </c>
      <c r="J37" s="5">
        <v>3062.48</v>
      </c>
      <c r="K37" s="4">
        <v>1421.34</v>
      </c>
      <c r="L37" s="5">
        <f t="shared" si="1"/>
        <v>6895.58</v>
      </c>
      <c r="M37" s="4"/>
      <c r="N37" s="4"/>
      <c r="O37" s="4"/>
      <c r="P37" s="4">
        <f t="shared" si="2"/>
        <v>6895.58</v>
      </c>
      <c r="Q37" s="5">
        <f t="shared" si="3"/>
        <v>38715.479999999996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2018-01-04T19:21:51Z</dcterms:created>
  <dcterms:modified xsi:type="dcterms:W3CDTF">2018-01-08T16:08:09Z</dcterms:modified>
</cp:coreProperties>
</file>